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1088" activeTab="0"/>
  </bookViews>
  <sheets>
    <sheet name="м" sheetId="1" r:id="rId1"/>
    <sheet name="ж" sheetId="2" r:id="rId2"/>
  </sheets>
  <definedNames>
    <definedName name="_xlnm.Print_Area" localSheetId="1">'ж'!$A$1:$U$30</definedName>
    <definedName name="_xlnm.Print_Area" localSheetId="0">'м'!$A$1:$Y$18</definedName>
  </definedNames>
  <calcPr fullCalcOnLoad="1"/>
</workbook>
</file>

<file path=xl/sharedStrings.xml><?xml version="1.0" encoding="utf-8"?>
<sst xmlns="http://schemas.openxmlformats.org/spreadsheetml/2006/main" count="116" uniqueCount="59">
  <si>
    <t>Время прохождения</t>
  </si>
  <si>
    <t>Штрафное время</t>
  </si>
  <si>
    <t>Место</t>
  </si>
  <si>
    <t>№</t>
  </si>
  <si>
    <t>Выполненый норматив*</t>
  </si>
  <si>
    <t>Главный секретарь</t>
  </si>
  <si>
    <t>№ уч.</t>
  </si>
  <si>
    <t>1 штрафной балл-</t>
  </si>
  <si>
    <t>РЕЗУЛЬТАТ</t>
  </si>
  <si>
    <t>% от времени победителя</t>
  </si>
  <si>
    <t>/ В.В. Ярунина /</t>
  </si>
  <si>
    <t>Выполненый норматив</t>
  </si>
  <si>
    <t>DNF</t>
  </si>
  <si>
    <t>б/р</t>
  </si>
  <si>
    <t>Баторова Татьяна Александровна</t>
  </si>
  <si>
    <t>КМС</t>
  </si>
  <si>
    <t>Клыпина Анастасия Николаевна</t>
  </si>
  <si>
    <t>Филатов Андрей Андреевич</t>
  </si>
  <si>
    <t>Каймонов Алексей Викторович</t>
  </si>
  <si>
    <t>Спортивное
звание/разряд</t>
  </si>
  <si>
    <t>Ф.И.О. участников</t>
  </si>
  <si>
    <t>Команда</t>
  </si>
  <si>
    <t>Территория</t>
  </si>
  <si>
    <t>Время
прохождения
дистанции</t>
  </si>
  <si>
    <t>Штрафные
баллы</t>
  </si>
  <si>
    <t>Иркутск</t>
  </si>
  <si>
    <t>-</t>
  </si>
  <si>
    <t>II</t>
  </si>
  <si>
    <t>III</t>
  </si>
  <si>
    <t>СС1К г. Ангарск</t>
  </si>
  <si>
    <t>Главный судья</t>
  </si>
  <si>
    <t>Год рождения</t>
  </si>
  <si>
    <t>/Н.Ю. Колесникова  /</t>
  </si>
  <si>
    <t>СС1К г. Иркутск</t>
  </si>
  <si>
    <t>/Н.Ю. Колесникова /</t>
  </si>
  <si>
    <t>Жиндаев Андрей</t>
  </si>
  <si>
    <t>Каймонов Николай Викторович</t>
  </si>
  <si>
    <t>25 ноября 2023г.</t>
  </si>
  <si>
    <t>г.Иркутск</t>
  </si>
  <si>
    <t>Чемпионат города Иркутска по спортивному туризму в дисциплине северная ходьба</t>
  </si>
  <si>
    <t>25 ноября 2023</t>
  </si>
  <si>
    <t>г. Иркутск</t>
  </si>
  <si>
    <t>Павлова Наталья</t>
  </si>
  <si>
    <t>Томшина Василина</t>
  </si>
  <si>
    <t>Ханхарова Инга</t>
  </si>
  <si>
    <t>Малашенкова Ангелина</t>
  </si>
  <si>
    <t xml:space="preserve">Апханова Агиза </t>
  </si>
  <si>
    <t>Буинова Елена</t>
  </si>
  <si>
    <t>Сорокина Полина</t>
  </si>
  <si>
    <t>Лилина Галина</t>
  </si>
  <si>
    <t>Пацевич Альбина</t>
  </si>
  <si>
    <t/>
  </si>
  <si>
    <t>Нукутский</t>
  </si>
  <si>
    <t>Баяндаевский р-н</t>
  </si>
  <si>
    <t>Сошел</t>
  </si>
  <si>
    <t xml:space="preserve">Протокол соревнований в дисциплине «Северная ходьба» код ВРВС 0840291811Л
возрастная группа участников МУЖЧИНЫ
класс дистанции: 3, протяжённость дистанции: 5 км
квалификационный ранг дистанции </t>
  </si>
  <si>
    <r>
      <t>Протокол соревнований в дисциплине «Северная ходьба» код ВРВС 0840291811Л
возрастная группа участников ЖЕНЩИНЫ
класс дистанции</t>
    </r>
    <r>
      <rPr>
        <b/>
        <u val="single"/>
        <sz val="14"/>
        <rFont val="Arial"/>
        <family val="2"/>
      </rPr>
      <t>: 3</t>
    </r>
    <r>
      <rPr>
        <b/>
        <sz val="14"/>
        <rFont val="Arial"/>
        <family val="2"/>
      </rPr>
      <t xml:space="preserve">, протяжённость дистанции: 5 км
квалификационный ранг дистанции </t>
    </r>
    <r>
      <rPr>
        <b/>
        <u val="single"/>
        <sz val="14"/>
        <rFont val="Arial"/>
        <family val="2"/>
      </rPr>
      <t>148</t>
    </r>
  </si>
  <si>
    <t>Ханхаров Станислав</t>
  </si>
  <si>
    <t>Управление по физической культуре, спорту и молодежной политике администрации города Иркутска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</si>
</sst>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400]h:mm:ss\ AM/P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"/>
    <numFmt numFmtId="181" formatCode="0.000"/>
    <numFmt numFmtId="182" formatCode="0.0%"/>
    <numFmt numFmtId="183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b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2"/>
      <name val="Times New Roman"/>
      <family val="1"/>
    </font>
    <font>
      <sz val="9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0"/>
      <color rgb="FF4D515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21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0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46" fontId="0" fillId="0" borderId="10" xfId="0" applyNumberFormat="1" applyFill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/>
    </xf>
    <xf numFmtId="2" fontId="14" fillId="0" borderId="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21" fontId="1" fillId="0" borderId="13" xfId="0" applyNumberFormat="1" applyFont="1" applyBorder="1" applyAlignment="1">
      <alignment horizontal="center"/>
    </xf>
    <xf numFmtId="49" fontId="0" fillId="0" borderId="14" xfId="0" applyNumberForma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21" fontId="0" fillId="0" borderId="17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1" fontId="0" fillId="0" borderId="25" xfId="0" applyNumberFormat="1" applyFill="1" applyBorder="1" applyAlignment="1">
      <alignment horizontal="center"/>
    </xf>
    <xf numFmtId="21" fontId="0" fillId="0" borderId="26" xfId="0" applyNumberFormat="1" applyFill="1" applyBorder="1" applyAlignment="1">
      <alignment horizontal="center"/>
    </xf>
    <xf numFmtId="21" fontId="0" fillId="0" borderId="27" xfId="0" applyNumberFormat="1" applyFill="1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9" fontId="0" fillId="0" borderId="0" xfId="55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21" fontId="0" fillId="0" borderId="10" xfId="0" applyNumberForma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7" fillId="0" borderId="3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53" fillId="0" borderId="10" xfId="0" applyFont="1" applyBorder="1" applyAlignment="1">
      <alignment/>
    </xf>
    <xf numFmtId="21" fontId="0" fillId="0" borderId="13" xfId="0" applyNumberFormat="1" applyFont="1" applyFill="1" applyBorder="1" applyAlignment="1">
      <alignment horizontal="center" vertical="center"/>
    </xf>
    <xf numFmtId="21" fontId="0" fillId="0" borderId="10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0" fontId="0" fillId="0" borderId="10" xfId="55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10" fontId="0" fillId="0" borderId="17" xfId="0" applyNumberForma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31" xfId="0" applyFont="1" applyBorder="1" applyAlignment="1">
      <alignment horizontal="center" vertical="center" textRotation="90" wrapText="1"/>
    </xf>
    <xf numFmtId="0" fontId="0" fillId="0" borderId="29" xfId="0" applyFont="1" applyFill="1" applyBorder="1" applyAlignment="1">
      <alignment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/>
    </xf>
    <xf numFmtId="0" fontId="7" fillId="0" borderId="15" xfId="0" applyNumberFormat="1" applyFont="1" applyFill="1" applyBorder="1" applyAlignment="1">
      <alignment horizontal="center"/>
    </xf>
    <xf numFmtId="0" fontId="34" fillId="0" borderId="15" xfId="0" applyFont="1" applyFill="1" applyBorder="1" applyAlignment="1">
      <alignment horizontal="left" wrapText="1"/>
    </xf>
    <xf numFmtId="21" fontId="0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21" fontId="0" fillId="0" borderId="15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 textRotation="90" wrapText="1"/>
    </xf>
    <xf numFmtId="0" fontId="7" fillId="0" borderId="39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7" fillId="0" borderId="38" xfId="0" applyNumberFormat="1" applyFont="1" applyBorder="1" applyAlignment="1">
      <alignment horizontal="center"/>
    </xf>
    <xf numFmtId="0" fontId="53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21" fontId="0" fillId="0" borderId="41" xfId="0" applyNumberFormat="1" applyFill="1" applyBorder="1" applyAlignment="1">
      <alignment horizontal="center" vertical="center" wrapText="1"/>
    </xf>
    <xf numFmtId="46" fontId="0" fillId="0" borderId="15" xfId="0" applyNumberForma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0" fontId="0" fillId="0" borderId="15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3.50390625" style="0" customWidth="1"/>
    <col min="2" max="2" width="5.50390625" style="0" customWidth="1"/>
    <col min="3" max="3" width="35.50390625" style="0" customWidth="1"/>
    <col min="6" max="6" width="11.125" style="0" customWidth="1"/>
    <col min="7" max="7" width="15.00390625" style="0" customWidth="1"/>
    <col min="8" max="8" width="12.875" style="0" customWidth="1"/>
    <col min="9" max="9" width="8.00390625" style="0" customWidth="1"/>
    <col min="10" max="10" width="10.00390625" style="0" customWidth="1"/>
    <col min="11" max="11" width="11.625" style="0" customWidth="1"/>
    <col min="12" max="12" width="6.50390625" style="0" customWidth="1"/>
    <col min="13" max="13" width="11.625" style="0" customWidth="1"/>
    <col min="14" max="14" width="5.50390625" style="0" customWidth="1"/>
    <col min="15" max="15" width="0.5" style="0" customWidth="1"/>
  </cols>
  <sheetData>
    <row r="1" spans="1:15" s="13" customFormat="1" ht="32.25" customHeight="1">
      <c r="A1" s="122" t="s">
        <v>58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"/>
    </row>
    <row r="2" spans="1:15" s="14" customFormat="1" ht="34.5" customHeight="1" thickBot="1">
      <c r="A2" s="120" t="s">
        <v>39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9"/>
    </row>
    <row r="3" spans="1:15" s="14" customFormat="1" ht="13.5" thickTop="1">
      <c r="A3" s="15" t="s">
        <v>37</v>
      </c>
      <c r="B3" s="15"/>
      <c r="C3" s="15"/>
      <c r="D3" s="15"/>
      <c r="E3" s="15"/>
      <c r="F3" s="15"/>
      <c r="G3" s="15"/>
      <c r="K3" s="16"/>
      <c r="L3" s="16"/>
      <c r="M3" s="16"/>
      <c r="N3" s="18" t="s">
        <v>38</v>
      </c>
      <c r="O3" s="17"/>
    </row>
    <row r="4" spans="1:15" s="14" customFormat="1" ht="69" customHeight="1" thickBot="1">
      <c r="A4" s="121" t="s">
        <v>55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20"/>
    </row>
    <row r="5" spans="1:16" ht="14.25" customHeight="1">
      <c r="A5" s="1"/>
      <c r="G5" s="1"/>
      <c r="P5" s="14"/>
    </row>
    <row r="6" spans="1:16" ht="11.25" customHeight="1" thickBot="1">
      <c r="A6" s="3"/>
      <c r="G6" s="3"/>
      <c r="I6" s="2" t="s">
        <v>7</v>
      </c>
      <c r="J6" s="39">
        <v>0.00017361111111111112</v>
      </c>
      <c r="L6" s="4"/>
      <c r="P6" s="14"/>
    </row>
    <row r="7" spans="1:16" ht="72" customHeight="1" thickBot="1">
      <c r="A7" s="50" t="s">
        <v>3</v>
      </c>
      <c r="B7" s="57" t="s">
        <v>6</v>
      </c>
      <c r="C7" s="82" t="s">
        <v>20</v>
      </c>
      <c r="D7" s="47" t="s">
        <v>19</v>
      </c>
      <c r="E7" s="99" t="s">
        <v>31</v>
      </c>
      <c r="F7" s="83" t="s">
        <v>22</v>
      </c>
      <c r="G7" s="58" t="s">
        <v>21</v>
      </c>
      <c r="H7" s="63" t="s">
        <v>0</v>
      </c>
      <c r="I7" s="88" t="s">
        <v>24</v>
      </c>
      <c r="J7" s="64" t="s">
        <v>1</v>
      </c>
      <c r="K7" s="64" t="s">
        <v>8</v>
      </c>
      <c r="L7" s="64" t="s">
        <v>2</v>
      </c>
      <c r="M7" s="65" t="s">
        <v>9</v>
      </c>
      <c r="N7" s="49" t="s">
        <v>11</v>
      </c>
      <c r="P7" s="14"/>
    </row>
    <row r="8" spans="1:16" s="8" customFormat="1" ht="12.75" customHeight="1">
      <c r="A8" s="51">
        <v>1</v>
      </c>
      <c r="B8" s="6">
        <v>15</v>
      </c>
      <c r="C8" s="119" t="s">
        <v>17</v>
      </c>
      <c r="D8" s="6" t="s">
        <v>27</v>
      </c>
      <c r="E8" s="100">
        <v>0</v>
      </c>
      <c r="F8" s="100" t="s">
        <v>25</v>
      </c>
      <c r="G8" s="101"/>
      <c r="H8" s="66">
        <v>0.023298611111111107</v>
      </c>
      <c r="I8" s="6">
        <v>5</v>
      </c>
      <c r="J8" s="7">
        <f aca="true" t="shared" si="0" ref="J8:J26">I8*$J$6</f>
        <v>0.0008680555555555556</v>
      </c>
      <c r="K8" s="24">
        <f aca="true" t="shared" si="1" ref="K8:K26">H8+J8</f>
        <v>0.024166666666666663</v>
      </c>
      <c r="L8" s="21">
        <v>1</v>
      </c>
      <c r="M8" s="22">
        <v>1</v>
      </c>
      <c r="N8" s="45"/>
      <c r="P8" s="13"/>
    </row>
    <row r="9" spans="1:16" s="8" customFormat="1" ht="12.75" customHeight="1">
      <c r="A9" s="52">
        <v>2</v>
      </c>
      <c r="B9" s="6">
        <v>12</v>
      </c>
      <c r="C9" s="119" t="s">
        <v>35</v>
      </c>
      <c r="D9" s="6" t="s">
        <v>13</v>
      </c>
      <c r="E9" s="84">
        <v>0</v>
      </c>
      <c r="F9" s="84" t="s">
        <v>25</v>
      </c>
      <c r="G9" s="102"/>
      <c r="H9" s="66">
        <v>0.024363425925925927</v>
      </c>
      <c r="I9" s="6">
        <v>0</v>
      </c>
      <c r="J9" s="7">
        <f t="shared" si="0"/>
        <v>0</v>
      </c>
      <c r="K9" s="66">
        <f t="shared" si="1"/>
        <v>0.024363425925925927</v>
      </c>
      <c r="L9" s="21">
        <v>2</v>
      </c>
      <c r="M9" s="77">
        <f>K9/$K$8</f>
        <v>1.0081417624521074</v>
      </c>
      <c r="N9" s="45"/>
      <c r="P9" s="13"/>
    </row>
    <row r="10" spans="1:16" s="8" customFormat="1" ht="12.75" customHeight="1">
      <c r="A10" s="52">
        <v>3</v>
      </c>
      <c r="B10" s="6">
        <v>11</v>
      </c>
      <c r="C10" s="119" t="s">
        <v>18</v>
      </c>
      <c r="D10" s="6" t="s">
        <v>27</v>
      </c>
      <c r="E10" s="84">
        <v>0</v>
      </c>
      <c r="F10" s="84" t="s">
        <v>52</v>
      </c>
      <c r="G10" s="102"/>
      <c r="H10" s="66">
        <v>0.02476851851851852</v>
      </c>
      <c r="I10" s="6">
        <v>6</v>
      </c>
      <c r="J10" s="7">
        <f t="shared" si="0"/>
        <v>0.0010416666666666667</v>
      </c>
      <c r="K10" s="24">
        <f t="shared" si="1"/>
        <v>0.025810185185185186</v>
      </c>
      <c r="L10" s="21">
        <v>3</v>
      </c>
      <c r="M10" s="77">
        <f aca="true" t="shared" si="2" ref="M10:M26">K10/$K$8</f>
        <v>1.0680076628352493</v>
      </c>
      <c r="N10" s="45"/>
      <c r="P10" s="13"/>
    </row>
    <row r="11" spans="1:16" s="8" customFormat="1" ht="12.75" customHeight="1">
      <c r="A11" s="52">
        <v>4</v>
      </c>
      <c r="B11" s="6">
        <v>9</v>
      </c>
      <c r="C11" s="119" t="s">
        <v>36</v>
      </c>
      <c r="D11" s="6" t="s">
        <v>28</v>
      </c>
      <c r="E11" s="84">
        <v>0</v>
      </c>
      <c r="F11" s="84" t="s">
        <v>52</v>
      </c>
      <c r="G11" s="102"/>
      <c r="H11" s="66">
        <v>0.026875</v>
      </c>
      <c r="I11" s="6">
        <v>7</v>
      </c>
      <c r="J11" s="7">
        <f t="shared" si="0"/>
        <v>0.0012152777777777778</v>
      </c>
      <c r="K11" s="24">
        <f t="shared" si="1"/>
        <v>0.028090277777777777</v>
      </c>
      <c r="L11" s="21">
        <v>4</v>
      </c>
      <c r="M11" s="77">
        <f t="shared" si="2"/>
        <v>1.1623563218390807</v>
      </c>
      <c r="N11" s="45"/>
      <c r="P11" s="13"/>
    </row>
    <row r="12" spans="1:16" s="8" customFormat="1" ht="12.75" customHeight="1">
      <c r="A12" s="52">
        <v>5</v>
      </c>
      <c r="B12" s="6">
        <v>4</v>
      </c>
      <c r="C12" s="119" t="s">
        <v>57</v>
      </c>
      <c r="D12" s="6" t="s">
        <v>13</v>
      </c>
      <c r="E12" s="38">
        <v>1969</v>
      </c>
      <c r="F12" s="38" t="s">
        <v>53</v>
      </c>
      <c r="G12" s="103"/>
      <c r="H12" s="74">
        <v>0.034525462962962966</v>
      </c>
      <c r="I12" s="6">
        <v>29</v>
      </c>
      <c r="J12" s="7">
        <f t="shared" si="0"/>
        <v>0.0050347222222222225</v>
      </c>
      <c r="K12" s="24">
        <f t="shared" si="1"/>
        <v>0.03956018518518519</v>
      </c>
      <c r="L12" s="21">
        <v>5</v>
      </c>
      <c r="M12" s="77">
        <f t="shared" si="2"/>
        <v>1.636973180076629</v>
      </c>
      <c r="N12" s="45"/>
      <c r="P12" s="14"/>
    </row>
    <row r="13" spans="1:16" s="10" customFormat="1" ht="12.75" customHeight="1">
      <c r="A13" s="68">
        <v>6</v>
      </c>
      <c r="B13" s="71"/>
      <c r="C13" s="72"/>
      <c r="D13" s="38"/>
      <c r="E13" s="84"/>
      <c r="F13" s="84"/>
      <c r="G13" s="104"/>
      <c r="H13" s="74"/>
      <c r="I13" s="76"/>
      <c r="J13" s="7">
        <f t="shared" si="0"/>
        <v>0</v>
      </c>
      <c r="K13" s="24">
        <f t="shared" si="1"/>
        <v>0</v>
      </c>
      <c r="L13" s="70">
        <v>6</v>
      </c>
      <c r="M13" s="77">
        <f t="shared" si="2"/>
        <v>0</v>
      </c>
      <c r="N13" s="45"/>
      <c r="P13" s="13"/>
    </row>
    <row r="14" spans="1:16" ht="15">
      <c r="A14" s="89">
        <v>7</v>
      </c>
      <c r="B14" s="59"/>
      <c r="C14" s="72"/>
      <c r="D14" s="38"/>
      <c r="E14" s="38"/>
      <c r="F14" s="38"/>
      <c r="G14" s="103"/>
      <c r="H14" s="66"/>
      <c r="I14" s="76"/>
      <c r="J14" s="7">
        <f t="shared" si="0"/>
        <v>0</v>
      </c>
      <c r="K14" s="24">
        <f t="shared" si="1"/>
        <v>0</v>
      </c>
      <c r="L14" s="67">
        <v>7</v>
      </c>
      <c r="M14" s="77">
        <f t="shared" si="2"/>
        <v>0</v>
      </c>
      <c r="N14" s="45"/>
      <c r="P14" s="13"/>
    </row>
    <row r="15" spans="1:16" ht="15">
      <c r="A15" s="89">
        <v>8</v>
      </c>
      <c r="B15" s="71"/>
      <c r="C15" s="72"/>
      <c r="D15" s="105"/>
      <c r="E15" s="106"/>
      <c r="F15" s="106"/>
      <c r="G15" s="107"/>
      <c r="H15" s="74"/>
      <c r="I15" s="75"/>
      <c r="J15" s="7">
        <f t="shared" si="0"/>
        <v>0</v>
      </c>
      <c r="K15" s="24">
        <f t="shared" si="1"/>
        <v>0</v>
      </c>
      <c r="L15" s="67">
        <v>8</v>
      </c>
      <c r="M15" s="77">
        <f t="shared" si="2"/>
        <v>0</v>
      </c>
      <c r="N15" s="45"/>
      <c r="P15" s="13"/>
    </row>
    <row r="16" spans="1:14" ht="15">
      <c r="A16" s="89">
        <v>9</v>
      </c>
      <c r="B16" s="69"/>
      <c r="C16" s="72"/>
      <c r="D16" s="38"/>
      <c r="E16" s="38"/>
      <c r="F16" s="38"/>
      <c r="G16" s="103"/>
      <c r="H16" s="73"/>
      <c r="I16" s="76"/>
      <c r="J16" s="7">
        <f t="shared" si="0"/>
        <v>0</v>
      </c>
      <c r="K16" s="24">
        <f t="shared" si="1"/>
        <v>0</v>
      </c>
      <c r="L16" s="67">
        <v>9</v>
      </c>
      <c r="M16" s="77">
        <f t="shared" si="2"/>
        <v>0</v>
      </c>
      <c r="N16" s="45"/>
    </row>
    <row r="17" spans="1:14" ht="15">
      <c r="A17" s="89">
        <v>10</v>
      </c>
      <c r="B17" s="71"/>
      <c r="C17" s="72"/>
      <c r="D17" s="38"/>
      <c r="E17" s="38"/>
      <c r="F17" s="38"/>
      <c r="G17" s="103"/>
      <c r="H17" s="74"/>
      <c r="I17" s="76"/>
      <c r="J17" s="7">
        <f t="shared" si="0"/>
        <v>0</v>
      </c>
      <c r="K17" s="24">
        <f t="shared" si="1"/>
        <v>0</v>
      </c>
      <c r="L17" s="67">
        <v>10</v>
      </c>
      <c r="M17" s="77">
        <f t="shared" si="2"/>
        <v>0</v>
      </c>
      <c r="N17" s="45"/>
    </row>
    <row r="18" spans="1:14" ht="15">
      <c r="A18" s="89">
        <v>11</v>
      </c>
      <c r="B18" s="71"/>
      <c r="C18" s="72"/>
      <c r="D18" s="38"/>
      <c r="E18" s="38"/>
      <c r="F18" s="38"/>
      <c r="G18" s="103"/>
      <c r="H18" s="74"/>
      <c r="I18" s="76"/>
      <c r="J18" s="7">
        <f t="shared" si="0"/>
        <v>0</v>
      </c>
      <c r="K18" s="24">
        <f t="shared" si="1"/>
        <v>0</v>
      </c>
      <c r="L18" s="67">
        <v>11</v>
      </c>
      <c r="M18" s="77">
        <f t="shared" si="2"/>
        <v>0</v>
      </c>
      <c r="N18" s="45"/>
    </row>
    <row r="19" spans="1:14" ht="15">
      <c r="A19" s="89">
        <v>12</v>
      </c>
      <c r="B19" s="71"/>
      <c r="C19" s="72"/>
      <c r="D19" s="38"/>
      <c r="E19" s="38"/>
      <c r="F19" s="38"/>
      <c r="G19" s="103"/>
      <c r="H19" s="74"/>
      <c r="I19" s="76"/>
      <c r="J19" s="7">
        <f t="shared" si="0"/>
        <v>0</v>
      </c>
      <c r="K19" s="24">
        <f t="shared" si="1"/>
        <v>0</v>
      </c>
      <c r="L19" s="67">
        <v>12</v>
      </c>
      <c r="M19" s="77">
        <f t="shared" si="2"/>
        <v>0</v>
      </c>
      <c r="N19" s="90"/>
    </row>
    <row r="20" spans="1:14" ht="15">
      <c r="A20" s="89">
        <v>13</v>
      </c>
      <c r="B20" s="71"/>
      <c r="C20" s="72"/>
      <c r="D20" s="38"/>
      <c r="E20" s="38"/>
      <c r="F20" s="38"/>
      <c r="G20" s="103"/>
      <c r="H20" s="74"/>
      <c r="I20" s="76"/>
      <c r="J20" s="7">
        <f t="shared" si="0"/>
        <v>0</v>
      </c>
      <c r="K20" s="24">
        <f t="shared" si="1"/>
        <v>0</v>
      </c>
      <c r="L20" s="67">
        <v>13</v>
      </c>
      <c r="M20" s="77">
        <f t="shared" si="2"/>
        <v>0</v>
      </c>
      <c r="N20" s="90"/>
    </row>
    <row r="21" spans="1:14" ht="15">
      <c r="A21" s="89">
        <v>14</v>
      </c>
      <c r="B21" s="71"/>
      <c r="C21" s="72"/>
      <c r="D21" s="38"/>
      <c r="E21" s="38"/>
      <c r="F21" s="38"/>
      <c r="G21" s="103"/>
      <c r="H21" s="74"/>
      <c r="I21" s="76"/>
      <c r="J21" s="7">
        <f t="shared" si="0"/>
        <v>0</v>
      </c>
      <c r="K21" s="24">
        <f t="shared" si="1"/>
        <v>0</v>
      </c>
      <c r="L21" s="67">
        <v>14</v>
      </c>
      <c r="M21" s="77">
        <f t="shared" si="2"/>
        <v>0</v>
      </c>
      <c r="N21" s="90"/>
    </row>
    <row r="22" spans="1:14" ht="15">
      <c r="A22" s="89">
        <v>15</v>
      </c>
      <c r="B22" s="71"/>
      <c r="C22" s="72"/>
      <c r="D22" s="38"/>
      <c r="E22" s="38"/>
      <c r="F22" s="38"/>
      <c r="G22" s="103"/>
      <c r="H22" s="74"/>
      <c r="I22" s="76"/>
      <c r="J22" s="7">
        <f t="shared" si="0"/>
        <v>0</v>
      </c>
      <c r="K22" s="24">
        <f t="shared" si="1"/>
        <v>0</v>
      </c>
      <c r="L22" s="67">
        <v>15</v>
      </c>
      <c r="M22" s="77">
        <f t="shared" si="2"/>
        <v>0</v>
      </c>
      <c r="N22" s="90"/>
    </row>
    <row r="23" spans="1:14" ht="15">
      <c r="A23" s="89">
        <v>16</v>
      </c>
      <c r="B23" s="71"/>
      <c r="C23" s="72"/>
      <c r="D23" s="38"/>
      <c r="E23" s="38"/>
      <c r="F23" s="38"/>
      <c r="G23" s="103"/>
      <c r="H23" s="74"/>
      <c r="I23" s="76"/>
      <c r="J23" s="7">
        <f t="shared" si="0"/>
        <v>0</v>
      </c>
      <c r="K23" s="24">
        <f t="shared" si="1"/>
        <v>0</v>
      </c>
      <c r="L23" s="67">
        <v>16</v>
      </c>
      <c r="M23" s="77">
        <f t="shared" si="2"/>
        <v>0</v>
      </c>
      <c r="N23" s="90"/>
    </row>
    <row r="24" spans="1:14" ht="15">
      <c r="A24" s="89">
        <v>17</v>
      </c>
      <c r="B24" s="71"/>
      <c r="C24" s="72"/>
      <c r="D24" s="38"/>
      <c r="E24" s="38"/>
      <c r="F24" s="38"/>
      <c r="G24" s="103"/>
      <c r="H24" s="74"/>
      <c r="I24" s="76"/>
      <c r="J24" s="7">
        <f t="shared" si="0"/>
        <v>0</v>
      </c>
      <c r="K24" s="24">
        <f t="shared" si="1"/>
        <v>0</v>
      </c>
      <c r="L24" s="67">
        <v>17</v>
      </c>
      <c r="M24" s="77">
        <f t="shared" si="2"/>
        <v>0</v>
      </c>
      <c r="N24" s="90"/>
    </row>
    <row r="25" spans="1:14" ht="15">
      <c r="A25" s="89">
        <v>18</v>
      </c>
      <c r="B25" s="71"/>
      <c r="C25" s="72"/>
      <c r="D25" s="38"/>
      <c r="E25" s="38"/>
      <c r="F25" s="38"/>
      <c r="G25" s="103"/>
      <c r="H25" s="74"/>
      <c r="I25" s="76"/>
      <c r="J25" s="7">
        <f t="shared" si="0"/>
        <v>0</v>
      </c>
      <c r="K25" s="24">
        <f t="shared" si="1"/>
        <v>0</v>
      </c>
      <c r="L25" s="67">
        <v>18</v>
      </c>
      <c r="M25" s="77">
        <f t="shared" si="2"/>
        <v>0</v>
      </c>
      <c r="N25" s="90"/>
    </row>
    <row r="26" spans="1:14" ht="15">
      <c r="A26" s="89">
        <v>19</v>
      </c>
      <c r="B26" s="71"/>
      <c r="C26" s="72"/>
      <c r="D26" s="38"/>
      <c r="E26" s="38"/>
      <c r="F26" s="38"/>
      <c r="G26" s="103"/>
      <c r="H26" s="74"/>
      <c r="I26" s="76"/>
      <c r="J26" s="7">
        <f t="shared" si="0"/>
        <v>0</v>
      </c>
      <c r="K26" s="24">
        <f t="shared" si="1"/>
        <v>0</v>
      </c>
      <c r="L26" s="67">
        <v>19</v>
      </c>
      <c r="M26" s="77">
        <f t="shared" si="2"/>
        <v>0</v>
      </c>
      <c r="N26" s="90"/>
    </row>
    <row r="27" spans="1:14" ht="15.75" thickBot="1">
      <c r="A27" s="91">
        <v>20</v>
      </c>
      <c r="B27" s="92"/>
      <c r="C27" s="93"/>
      <c r="D27" s="41"/>
      <c r="E27" s="41"/>
      <c r="F27" s="41"/>
      <c r="G27" s="108"/>
      <c r="H27" s="94"/>
      <c r="I27" s="95"/>
      <c r="J27" s="94">
        <v>0</v>
      </c>
      <c r="K27" s="94">
        <v>0</v>
      </c>
      <c r="L27" s="96" t="s">
        <v>12</v>
      </c>
      <c r="M27" s="97"/>
      <c r="N27" s="98"/>
    </row>
    <row r="30" spans="1:9" ht="15">
      <c r="A30" s="9" t="s">
        <v>30</v>
      </c>
      <c r="D30" s="11" t="s">
        <v>34</v>
      </c>
      <c r="E30" s="11"/>
      <c r="F30" s="11"/>
      <c r="G30" s="11" t="s">
        <v>33</v>
      </c>
      <c r="I30" s="11"/>
    </row>
    <row r="31" spans="1:9" ht="15">
      <c r="A31" s="9"/>
      <c r="I31" s="11"/>
    </row>
    <row r="32" spans="1:7" ht="15">
      <c r="A32" s="9" t="s">
        <v>5</v>
      </c>
      <c r="D32" s="11" t="s">
        <v>10</v>
      </c>
      <c r="E32" s="11"/>
      <c r="F32" s="11"/>
      <c r="G32" s="11" t="s">
        <v>29</v>
      </c>
    </row>
  </sheetData>
  <sheetProtection/>
  <mergeCells count="3">
    <mergeCell ref="A1:N1"/>
    <mergeCell ref="A2:N2"/>
    <mergeCell ref="A4:N4"/>
  </mergeCells>
  <printOptions/>
  <pageMargins left="0.28" right="0.23" top="0.3937007874015748" bottom="0.3937007874015748" header="0" footer="0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3.50390625" style="0" customWidth="1"/>
    <col min="2" max="2" width="6.00390625" style="0" customWidth="1"/>
    <col min="3" max="3" width="34.875" style="0" customWidth="1"/>
    <col min="4" max="5" width="7.75390625" style="0" customWidth="1"/>
    <col min="6" max="6" width="12.875" style="0" customWidth="1"/>
    <col min="7" max="7" width="17.50390625" style="0" bestFit="1" customWidth="1"/>
    <col min="8" max="8" width="12.25390625" style="0" customWidth="1"/>
    <col min="9" max="9" width="5.75390625" style="0" customWidth="1"/>
    <col min="10" max="10" width="12.125" style="0" customWidth="1"/>
    <col min="11" max="11" width="11.875" style="0" customWidth="1"/>
    <col min="12" max="12" width="7.00390625" style="0" customWidth="1"/>
    <col min="13" max="13" width="11.625" style="0" customWidth="1"/>
    <col min="14" max="14" width="5.00390625" style="0" customWidth="1"/>
    <col min="15" max="15" width="9.50390625" style="0" bestFit="1" customWidth="1"/>
  </cols>
  <sheetData>
    <row r="1" spans="1:14" s="13" customFormat="1" ht="36.75" customHeight="1">
      <c r="A1" s="122" t="s">
        <v>58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s="14" customFormat="1" ht="27" customHeight="1" thickBot="1">
      <c r="A2" s="120" t="s">
        <v>39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s="14" customFormat="1" ht="13.5" thickTop="1">
      <c r="A3" s="15" t="s">
        <v>40</v>
      </c>
      <c r="B3" s="15"/>
      <c r="C3" s="15"/>
      <c r="D3" s="15"/>
      <c r="E3" s="15"/>
      <c r="F3" s="15"/>
      <c r="G3" s="15"/>
      <c r="K3" s="16"/>
      <c r="L3" s="16"/>
      <c r="M3" s="16"/>
      <c r="N3" s="18" t="s">
        <v>41</v>
      </c>
    </row>
    <row r="4" spans="1:14" s="14" customFormat="1" ht="69" customHeight="1">
      <c r="A4" s="121" t="s">
        <v>56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2" ht="11.25" customHeight="1" thickBot="1">
      <c r="A5" s="3"/>
      <c r="G5" s="3"/>
      <c r="I5" s="2" t="s">
        <v>7</v>
      </c>
      <c r="J5" s="39">
        <v>0.00017361111111111112</v>
      </c>
      <c r="L5" s="4"/>
    </row>
    <row r="6" spans="1:14" ht="73.5" customHeight="1" thickBot="1">
      <c r="A6" s="50" t="s">
        <v>3</v>
      </c>
      <c r="B6" s="57" t="s">
        <v>6</v>
      </c>
      <c r="C6" s="82" t="s">
        <v>20</v>
      </c>
      <c r="D6" s="47" t="s">
        <v>19</v>
      </c>
      <c r="E6" s="99" t="s">
        <v>31</v>
      </c>
      <c r="F6" s="83" t="s">
        <v>22</v>
      </c>
      <c r="G6" s="58" t="s">
        <v>21</v>
      </c>
      <c r="H6" s="86" t="s">
        <v>23</v>
      </c>
      <c r="I6" s="87" t="s">
        <v>24</v>
      </c>
      <c r="J6" s="46" t="s">
        <v>1</v>
      </c>
      <c r="K6" s="64" t="s">
        <v>8</v>
      </c>
      <c r="L6" s="46" t="s">
        <v>2</v>
      </c>
      <c r="M6" s="48" t="s">
        <v>9</v>
      </c>
      <c r="N6" s="49" t="s">
        <v>4</v>
      </c>
    </row>
    <row r="7" spans="1:15" s="8" customFormat="1" ht="12.75" customHeight="1">
      <c r="A7" s="51">
        <v>1</v>
      </c>
      <c r="B7" s="6">
        <v>1</v>
      </c>
      <c r="C7" s="119" t="s">
        <v>14</v>
      </c>
      <c r="D7" s="6" t="s">
        <v>27</v>
      </c>
      <c r="E7" s="6">
        <v>1974</v>
      </c>
      <c r="F7" s="100" t="s">
        <v>52</v>
      </c>
      <c r="G7" s="109"/>
      <c r="H7" s="54">
        <v>0.03008101851851852</v>
      </c>
      <c r="I7" s="43">
        <v>1</v>
      </c>
      <c r="J7" s="44">
        <f aca="true" t="shared" si="0" ref="J7:J25">I7*$J$5</f>
        <v>0.00017361111111111112</v>
      </c>
      <c r="K7" s="24">
        <f aca="true" t="shared" si="1" ref="K7:K25">H7+J7</f>
        <v>0.03025462962962963</v>
      </c>
      <c r="L7" s="80">
        <v>1</v>
      </c>
      <c r="M7" s="79">
        <v>1</v>
      </c>
      <c r="N7" s="45" t="s">
        <v>27</v>
      </c>
      <c r="O7" s="61"/>
    </row>
    <row r="8" spans="1:15" s="8" customFormat="1" ht="12.75" customHeight="1">
      <c r="A8" s="52">
        <v>2</v>
      </c>
      <c r="B8" s="6">
        <v>14</v>
      </c>
      <c r="C8" s="119" t="s">
        <v>42</v>
      </c>
      <c r="D8" s="6" t="s">
        <v>27</v>
      </c>
      <c r="E8" s="6" t="s">
        <v>51</v>
      </c>
      <c r="F8" s="84" t="s">
        <v>25</v>
      </c>
      <c r="G8" s="110"/>
      <c r="H8" s="55">
        <v>0.030046296296296297</v>
      </c>
      <c r="I8" s="6">
        <v>8</v>
      </c>
      <c r="J8" s="44">
        <f t="shared" si="0"/>
        <v>0.001388888888888889</v>
      </c>
      <c r="K8" s="24">
        <f t="shared" si="1"/>
        <v>0.031435185185185184</v>
      </c>
      <c r="L8" s="21">
        <v>2</v>
      </c>
      <c r="M8" s="22">
        <f>K8/$K$7</f>
        <v>1.0390206579954093</v>
      </c>
      <c r="N8" s="45" t="s">
        <v>27</v>
      </c>
      <c r="O8" s="61"/>
    </row>
    <row r="9" spans="1:15" s="8" customFormat="1" ht="12.75" customHeight="1">
      <c r="A9" s="52">
        <v>3</v>
      </c>
      <c r="B9" s="6">
        <v>8</v>
      </c>
      <c r="C9" s="119" t="s">
        <v>16</v>
      </c>
      <c r="D9" s="6" t="s">
        <v>28</v>
      </c>
      <c r="E9" s="6">
        <v>1990</v>
      </c>
      <c r="F9" s="84" t="s">
        <v>52</v>
      </c>
      <c r="G9" s="110"/>
      <c r="H9" s="55">
        <v>0.030416666666666665</v>
      </c>
      <c r="I9" s="6">
        <v>18</v>
      </c>
      <c r="J9" s="44">
        <f t="shared" si="0"/>
        <v>0.003125</v>
      </c>
      <c r="K9" s="24">
        <f t="shared" si="1"/>
        <v>0.033541666666666664</v>
      </c>
      <c r="L9" s="21">
        <v>3</v>
      </c>
      <c r="M9" s="22">
        <f aca="true" t="shared" si="2" ref="M9:M25">K9/$K$7</f>
        <v>1.1086457536342769</v>
      </c>
      <c r="N9" s="45" t="s">
        <v>27</v>
      </c>
      <c r="O9" s="62"/>
    </row>
    <row r="10" spans="1:15" s="8" customFormat="1" ht="12.75" customHeight="1">
      <c r="A10" s="52">
        <v>4</v>
      </c>
      <c r="B10" s="6">
        <v>16</v>
      </c>
      <c r="C10" s="119" t="s">
        <v>43</v>
      </c>
      <c r="D10" s="6" t="s">
        <v>15</v>
      </c>
      <c r="E10" s="6"/>
      <c r="F10" s="84" t="s">
        <v>25</v>
      </c>
      <c r="G10" s="110"/>
      <c r="H10" s="55">
        <v>0.03263888888888889</v>
      </c>
      <c r="I10" s="23">
        <v>13</v>
      </c>
      <c r="J10" s="44">
        <f t="shared" si="0"/>
        <v>0.0022569444444444447</v>
      </c>
      <c r="K10" s="24">
        <f t="shared" si="1"/>
        <v>0.034895833333333334</v>
      </c>
      <c r="L10" s="21">
        <v>4</v>
      </c>
      <c r="M10" s="22">
        <f t="shared" si="2"/>
        <v>1.1534047436878347</v>
      </c>
      <c r="N10" s="45" t="s">
        <v>27</v>
      </c>
      <c r="O10" s="62"/>
    </row>
    <row r="11" spans="1:15" s="8" customFormat="1" ht="12.75" customHeight="1">
      <c r="A11" s="52">
        <v>5</v>
      </c>
      <c r="B11" s="6">
        <v>3</v>
      </c>
      <c r="C11" s="119" t="s">
        <v>44</v>
      </c>
      <c r="D11" s="6" t="s">
        <v>13</v>
      </c>
      <c r="E11" s="6"/>
      <c r="F11" s="84" t="s">
        <v>53</v>
      </c>
      <c r="G11" s="110"/>
      <c r="H11" s="55">
        <v>0.03266203703703704</v>
      </c>
      <c r="I11" s="6">
        <v>22</v>
      </c>
      <c r="J11" s="44">
        <f t="shared" si="0"/>
        <v>0.0038194444444444448</v>
      </c>
      <c r="K11" s="24">
        <f t="shared" si="1"/>
        <v>0.03648148148148148</v>
      </c>
      <c r="L11" s="21">
        <v>5</v>
      </c>
      <c r="M11" s="22">
        <f t="shared" si="2"/>
        <v>1.205814843152257</v>
      </c>
      <c r="N11" s="45" t="s">
        <v>27</v>
      </c>
      <c r="O11" s="62"/>
    </row>
    <row r="12" spans="1:15" s="8" customFormat="1" ht="12.75" customHeight="1">
      <c r="A12" s="52">
        <v>6</v>
      </c>
      <c r="B12" s="6">
        <v>10</v>
      </c>
      <c r="C12" s="119" t="s">
        <v>45</v>
      </c>
      <c r="D12" s="6" t="s">
        <v>13</v>
      </c>
      <c r="E12" s="6" t="s">
        <v>51</v>
      </c>
      <c r="F12" s="84" t="s">
        <v>25</v>
      </c>
      <c r="G12" s="110"/>
      <c r="H12" s="55">
        <v>0.03525462962962963</v>
      </c>
      <c r="I12" s="6">
        <v>10</v>
      </c>
      <c r="J12" s="44">
        <f t="shared" si="0"/>
        <v>0.0017361111111111112</v>
      </c>
      <c r="K12" s="24">
        <f t="shared" si="1"/>
        <v>0.03699074074074074</v>
      </c>
      <c r="L12" s="21">
        <v>6</v>
      </c>
      <c r="M12" s="22">
        <f t="shared" si="2"/>
        <v>1.222647283856159</v>
      </c>
      <c r="N12" s="45" t="s">
        <v>27</v>
      </c>
      <c r="O12" s="62"/>
    </row>
    <row r="13" spans="1:15" s="8" customFormat="1" ht="12.75" customHeight="1">
      <c r="A13" s="52">
        <v>7</v>
      </c>
      <c r="B13" s="6">
        <v>2</v>
      </c>
      <c r="C13" s="119" t="s">
        <v>46</v>
      </c>
      <c r="D13" s="6" t="s">
        <v>13</v>
      </c>
      <c r="E13" s="6"/>
      <c r="F13" s="84" t="s">
        <v>25</v>
      </c>
      <c r="G13" s="110"/>
      <c r="H13" s="55">
        <v>0.03196759259259259</v>
      </c>
      <c r="I13" s="6">
        <v>29</v>
      </c>
      <c r="J13" s="44">
        <f t="shared" si="0"/>
        <v>0.0050347222222222225</v>
      </c>
      <c r="K13" s="24">
        <f t="shared" si="1"/>
        <v>0.037002314814814814</v>
      </c>
      <c r="L13" s="21">
        <v>7</v>
      </c>
      <c r="M13" s="22">
        <f t="shared" si="2"/>
        <v>1.2230298393267023</v>
      </c>
      <c r="N13" s="45" t="s">
        <v>27</v>
      </c>
      <c r="O13" s="62"/>
    </row>
    <row r="14" spans="1:15" s="8" customFormat="1" ht="12.75" customHeight="1">
      <c r="A14" s="52">
        <v>8</v>
      </c>
      <c r="B14" s="6">
        <v>5</v>
      </c>
      <c r="C14" s="119" t="s">
        <v>47</v>
      </c>
      <c r="D14" s="6" t="s">
        <v>13</v>
      </c>
      <c r="E14" s="6">
        <v>1980</v>
      </c>
      <c r="F14" s="84" t="s">
        <v>53</v>
      </c>
      <c r="G14" s="110"/>
      <c r="H14" s="55">
        <v>0.0341087962962963</v>
      </c>
      <c r="I14" s="23">
        <v>17</v>
      </c>
      <c r="J14" s="44">
        <f t="shared" si="0"/>
        <v>0.002951388888888889</v>
      </c>
      <c r="K14" s="24">
        <f t="shared" si="1"/>
        <v>0.03706018518518518</v>
      </c>
      <c r="L14" s="21">
        <v>8</v>
      </c>
      <c r="M14" s="22">
        <f t="shared" si="2"/>
        <v>1.2249426166794184</v>
      </c>
      <c r="N14" s="45" t="s">
        <v>27</v>
      </c>
      <c r="O14" s="62"/>
    </row>
    <row r="15" spans="1:15" s="8" customFormat="1" ht="12.75" customHeight="1">
      <c r="A15" s="52">
        <v>9</v>
      </c>
      <c r="B15" s="6">
        <v>13</v>
      </c>
      <c r="C15" s="119" t="s">
        <v>48</v>
      </c>
      <c r="D15" s="6" t="s">
        <v>13</v>
      </c>
      <c r="E15" s="84"/>
      <c r="F15" s="84" t="s">
        <v>25</v>
      </c>
      <c r="G15" s="110"/>
      <c r="H15" s="55">
        <v>0.03229166666666667</v>
      </c>
      <c r="I15" s="81">
        <v>29</v>
      </c>
      <c r="J15" s="44">
        <f t="shared" si="0"/>
        <v>0.0050347222222222225</v>
      </c>
      <c r="K15" s="24">
        <f t="shared" si="1"/>
        <v>0.037326388888888895</v>
      </c>
      <c r="L15" s="21">
        <v>9</v>
      </c>
      <c r="M15" s="22">
        <f t="shared" si="2"/>
        <v>1.233741392501913</v>
      </c>
      <c r="N15" s="45" t="s">
        <v>27</v>
      </c>
      <c r="O15" s="62"/>
    </row>
    <row r="16" spans="1:15" s="8" customFormat="1" ht="12.75" customHeight="1">
      <c r="A16" s="52">
        <v>10</v>
      </c>
      <c r="B16" s="6">
        <v>6</v>
      </c>
      <c r="C16" s="119" t="s">
        <v>49</v>
      </c>
      <c r="D16" s="6" t="s">
        <v>13</v>
      </c>
      <c r="E16" s="84"/>
      <c r="F16" s="84" t="s">
        <v>25</v>
      </c>
      <c r="G16" s="110"/>
      <c r="H16" s="55">
        <v>0.03833333333333334</v>
      </c>
      <c r="I16" s="6">
        <v>9</v>
      </c>
      <c r="J16" s="44">
        <f t="shared" si="0"/>
        <v>0.0015625</v>
      </c>
      <c r="K16" s="24">
        <f t="shared" si="1"/>
        <v>0.03989583333333334</v>
      </c>
      <c r="L16" s="21">
        <v>10</v>
      </c>
      <c r="M16" s="22">
        <f t="shared" si="2"/>
        <v>1.3186687069625096</v>
      </c>
      <c r="N16" s="40" t="s">
        <v>28</v>
      </c>
      <c r="O16" s="62"/>
    </row>
    <row r="17" spans="1:15" s="8" customFormat="1" ht="12.75" customHeight="1">
      <c r="A17" s="52">
        <v>11</v>
      </c>
      <c r="B17" s="6">
        <v>7</v>
      </c>
      <c r="C17" s="119" t="s">
        <v>50</v>
      </c>
      <c r="D17" s="6" t="s">
        <v>13</v>
      </c>
      <c r="E17" s="84">
        <v>1947</v>
      </c>
      <c r="F17" s="84" t="s">
        <v>25</v>
      </c>
      <c r="G17" s="110"/>
      <c r="H17" s="55" t="s">
        <v>54</v>
      </c>
      <c r="I17" s="23">
        <v>13</v>
      </c>
      <c r="J17" s="44">
        <f t="shared" si="0"/>
        <v>0.0022569444444444447</v>
      </c>
      <c r="K17" s="24" t="e">
        <f t="shared" si="1"/>
        <v>#VALUE!</v>
      </c>
      <c r="L17" s="21">
        <v>11</v>
      </c>
      <c r="M17" s="22" t="e">
        <f t="shared" si="2"/>
        <v>#VALUE!</v>
      </c>
      <c r="N17" s="40"/>
      <c r="O17" s="62"/>
    </row>
    <row r="18" spans="1:15" s="8" customFormat="1" ht="12.75" customHeight="1">
      <c r="A18" s="52">
        <v>12</v>
      </c>
      <c r="B18" s="59"/>
      <c r="C18" s="72"/>
      <c r="D18" s="38"/>
      <c r="E18" s="84"/>
      <c r="F18" s="84"/>
      <c r="G18" s="110"/>
      <c r="H18" s="55"/>
      <c r="I18" s="6"/>
      <c r="J18" s="44">
        <f t="shared" si="0"/>
        <v>0</v>
      </c>
      <c r="K18" s="24">
        <f t="shared" si="1"/>
        <v>0</v>
      </c>
      <c r="L18" s="21">
        <v>12</v>
      </c>
      <c r="M18" s="22">
        <f t="shared" si="2"/>
        <v>0</v>
      </c>
      <c r="N18" s="40"/>
      <c r="O18" s="62"/>
    </row>
    <row r="19" spans="1:15" ht="12.75" customHeight="1">
      <c r="A19" s="52">
        <v>13</v>
      </c>
      <c r="B19" s="59"/>
      <c r="C19" s="72"/>
      <c r="D19" s="38"/>
      <c r="E19" s="84"/>
      <c r="F19" s="84"/>
      <c r="G19" s="110"/>
      <c r="H19" s="55"/>
      <c r="I19" s="6"/>
      <c r="J19" s="44">
        <f t="shared" si="0"/>
        <v>0</v>
      </c>
      <c r="K19" s="24">
        <f t="shared" si="1"/>
        <v>0</v>
      </c>
      <c r="L19" s="21">
        <v>13</v>
      </c>
      <c r="M19" s="22">
        <f t="shared" si="2"/>
        <v>0</v>
      </c>
      <c r="N19" s="40"/>
      <c r="O19" s="62"/>
    </row>
    <row r="20" spans="1:15" ht="12.75" customHeight="1">
      <c r="A20" s="52">
        <v>14</v>
      </c>
      <c r="B20" s="60"/>
      <c r="C20" s="72"/>
      <c r="D20" s="38"/>
      <c r="E20" s="84"/>
      <c r="F20" s="84"/>
      <c r="G20" s="110"/>
      <c r="H20" s="55"/>
      <c r="I20" s="23"/>
      <c r="J20" s="44">
        <f t="shared" si="0"/>
        <v>0</v>
      </c>
      <c r="K20" s="25">
        <f t="shared" si="1"/>
        <v>0</v>
      </c>
      <c r="L20" s="21">
        <v>14</v>
      </c>
      <c r="M20" s="22">
        <f t="shared" si="2"/>
        <v>0</v>
      </c>
      <c r="N20" s="40"/>
      <c r="O20" s="62"/>
    </row>
    <row r="21" spans="1:15" ht="12.75" customHeight="1">
      <c r="A21" s="52">
        <v>15</v>
      </c>
      <c r="B21" s="60"/>
      <c r="C21" s="72"/>
      <c r="D21" s="38"/>
      <c r="E21" s="84"/>
      <c r="F21" s="84"/>
      <c r="G21" s="110"/>
      <c r="H21" s="55"/>
      <c r="I21" s="23"/>
      <c r="J21" s="44">
        <f t="shared" si="0"/>
        <v>0</v>
      </c>
      <c r="K21" s="25">
        <f t="shared" si="1"/>
        <v>0</v>
      </c>
      <c r="L21" s="21">
        <v>15</v>
      </c>
      <c r="M21" s="22">
        <f t="shared" si="2"/>
        <v>0</v>
      </c>
      <c r="N21" s="40"/>
      <c r="O21" s="62"/>
    </row>
    <row r="22" spans="1:15" ht="15">
      <c r="A22" s="52">
        <v>16</v>
      </c>
      <c r="B22" s="59"/>
      <c r="C22" s="78"/>
      <c r="D22" s="38"/>
      <c r="E22" s="84"/>
      <c r="F22" s="84"/>
      <c r="G22" s="110"/>
      <c r="H22" s="55"/>
      <c r="I22" s="6"/>
      <c r="J22" s="44">
        <f t="shared" si="0"/>
        <v>0</v>
      </c>
      <c r="K22" s="24">
        <f t="shared" si="1"/>
        <v>0</v>
      </c>
      <c r="L22" s="21">
        <v>16</v>
      </c>
      <c r="M22" s="22">
        <f t="shared" si="2"/>
        <v>0</v>
      </c>
      <c r="N22" s="40"/>
      <c r="O22" s="62"/>
    </row>
    <row r="23" spans="1:15" ht="15">
      <c r="A23" s="52">
        <v>17</v>
      </c>
      <c r="B23" s="60"/>
      <c r="C23" s="72"/>
      <c r="D23" s="38"/>
      <c r="E23" s="84"/>
      <c r="F23" s="84"/>
      <c r="G23" s="110"/>
      <c r="H23" s="55"/>
      <c r="I23" s="23"/>
      <c r="J23" s="44">
        <f t="shared" si="0"/>
        <v>0</v>
      </c>
      <c r="K23" s="25">
        <f t="shared" si="1"/>
        <v>0</v>
      </c>
      <c r="L23" s="21">
        <v>17</v>
      </c>
      <c r="M23" s="22">
        <f t="shared" si="2"/>
        <v>0</v>
      </c>
      <c r="N23" s="40"/>
      <c r="O23" s="62"/>
    </row>
    <row r="24" spans="1:15" ht="15">
      <c r="A24" s="52">
        <v>18</v>
      </c>
      <c r="B24" s="59"/>
      <c r="C24" s="72"/>
      <c r="D24" s="38"/>
      <c r="E24" s="84"/>
      <c r="F24" s="84"/>
      <c r="G24" s="110"/>
      <c r="H24" s="55"/>
      <c r="I24" s="6"/>
      <c r="J24" s="44">
        <f t="shared" si="0"/>
        <v>0</v>
      </c>
      <c r="K24" s="25">
        <f t="shared" si="1"/>
        <v>0</v>
      </c>
      <c r="L24" s="21">
        <v>18</v>
      </c>
      <c r="M24" s="22">
        <f t="shared" si="2"/>
        <v>0</v>
      </c>
      <c r="N24" s="40" t="s">
        <v>26</v>
      </c>
      <c r="O24" s="62"/>
    </row>
    <row r="25" spans="1:15" ht="15.75" thickBot="1">
      <c r="A25" s="53">
        <v>19</v>
      </c>
      <c r="B25" s="112"/>
      <c r="C25" s="113"/>
      <c r="D25" s="41"/>
      <c r="E25" s="85"/>
      <c r="F25" s="85"/>
      <c r="G25" s="111"/>
      <c r="H25" s="56"/>
      <c r="I25" s="114"/>
      <c r="J25" s="115">
        <f t="shared" si="0"/>
        <v>0</v>
      </c>
      <c r="K25" s="116">
        <f t="shared" si="1"/>
        <v>0</v>
      </c>
      <c r="L25" s="117">
        <v>19</v>
      </c>
      <c r="M25" s="118">
        <f t="shared" si="2"/>
        <v>0</v>
      </c>
      <c r="N25" s="42" t="s">
        <v>26</v>
      </c>
      <c r="O25" s="62"/>
    </row>
    <row r="26" spans="1:14" ht="15">
      <c r="A26" s="26"/>
      <c r="D26" s="5"/>
      <c r="E26" s="5"/>
      <c r="F26" s="5"/>
      <c r="G26" s="36"/>
      <c r="H26" s="37"/>
      <c r="I26" s="30"/>
      <c r="J26" s="31"/>
      <c r="K26" s="32"/>
      <c r="L26" s="32"/>
      <c r="M26" s="33"/>
      <c r="N26" s="34"/>
    </row>
    <row r="27" spans="1:14" ht="15">
      <c r="A27" s="26"/>
      <c r="B27" s="28"/>
      <c r="C27" s="27"/>
      <c r="D27" s="35"/>
      <c r="E27" s="35"/>
      <c r="F27" s="35"/>
      <c r="G27" s="26"/>
      <c r="H27" s="29"/>
      <c r="I27" s="30"/>
      <c r="J27" s="31"/>
      <c r="K27" s="32"/>
      <c r="L27" s="32"/>
      <c r="M27" s="33"/>
      <c r="N27" s="34"/>
    </row>
    <row r="28" spans="1:9" ht="15">
      <c r="A28" s="9" t="s">
        <v>30</v>
      </c>
      <c r="D28" s="11" t="s">
        <v>32</v>
      </c>
      <c r="E28" s="11"/>
      <c r="F28" s="11"/>
      <c r="G28" s="11" t="s">
        <v>33</v>
      </c>
      <c r="I28" s="11"/>
    </row>
    <row r="29" spans="1:9" ht="15">
      <c r="A29" s="9"/>
      <c r="I29" s="11"/>
    </row>
    <row r="30" spans="1:7" ht="15">
      <c r="A30" s="9" t="s">
        <v>5</v>
      </c>
      <c r="D30" s="11" t="s">
        <v>10</v>
      </c>
      <c r="E30" s="11"/>
      <c r="F30" s="11"/>
      <c r="G30" s="11" t="s">
        <v>29</v>
      </c>
    </row>
  </sheetData>
  <sheetProtection/>
  <mergeCells count="3">
    <mergeCell ref="A1:N1"/>
    <mergeCell ref="A2:N2"/>
    <mergeCell ref="A4:N4"/>
  </mergeCells>
  <printOptions/>
  <pageMargins left="0.25" right="0.3" top="0.3937007874015748" bottom="0.3937007874015748" header="0" footer="0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Ильгизяр</dc:creator>
  <cp:keywords/>
  <dc:description/>
  <cp:lastModifiedBy>***</cp:lastModifiedBy>
  <cp:lastPrinted>2011-09-03T13:45:30Z</cp:lastPrinted>
  <dcterms:created xsi:type="dcterms:W3CDTF">2011-06-24T15:14:53Z</dcterms:created>
  <dcterms:modified xsi:type="dcterms:W3CDTF">2023-11-27T08:59:30Z</dcterms:modified>
  <cp:category/>
  <cp:version/>
  <cp:contentType/>
  <cp:contentStatus/>
</cp:coreProperties>
</file>